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6060" tabRatio="500"/>
  </bookViews>
  <sheets>
    <sheet name="Wedding Budget Planner" sheetId="1" r:id="rId1"/>
    <sheet name="Estimated Cost Chart" sheetId="2" r:id="rId2"/>
    <sheet name="Actual  Cost Chart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4" i="1"/>
  <c r="C35" i="1"/>
  <c r="C46" i="1"/>
  <c r="C57" i="1"/>
  <c r="B8" i="1"/>
  <c r="B17" i="1"/>
  <c r="B24" i="1"/>
  <c r="B35" i="1"/>
  <c r="B46" i="1"/>
  <c r="B57" i="1"/>
  <c r="B7" i="1"/>
  <c r="D50" i="1"/>
  <c r="D51" i="1"/>
  <c r="D52" i="1"/>
  <c r="D53" i="1"/>
  <c r="D54" i="1"/>
  <c r="D55" i="1"/>
  <c r="D56" i="1"/>
  <c r="D57" i="1"/>
  <c r="B9" i="1"/>
  <c r="D39" i="1"/>
  <c r="D40" i="1"/>
  <c r="D41" i="1"/>
  <c r="D42" i="1"/>
  <c r="D43" i="1"/>
  <c r="D44" i="1"/>
  <c r="D45" i="1"/>
  <c r="D46" i="1"/>
  <c r="B4" i="1"/>
  <c r="D28" i="1"/>
  <c r="D29" i="1"/>
  <c r="D30" i="1"/>
  <c r="D31" i="1"/>
  <c r="D32" i="1"/>
  <c r="D33" i="1"/>
  <c r="D34" i="1"/>
  <c r="D35" i="1"/>
  <c r="D21" i="1"/>
  <c r="D22" i="1"/>
  <c r="D23" i="1"/>
  <c r="D24" i="1"/>
  <c r="D16" i="1"/>
  <c r="D15" i="1"/>
  <c r="D14" i="1"/>
  <c r="D17" i="1"/>
</calcChain>
</file>

<file path=xl/comments1.xml><?xml version="1.0" encoding="utf-8"?>
<comments xmlns="http://schemas.openxmlformats.org/spreadsheetml/2006/main">
  <authors>
    <author>jleblanc</author>
  </authors>
  <commentList>
    <comment ref="E3" authorId="0">
      <text>
        <r>
          <rPr>
            <b/>
            <sz val="10"/>
            <color indexed="81"/>
            <rFont val="Geneva"/>
          </rPr>
          <t>Easily apply your own colors to this template. This template is formatted using themes that enable you to apply fonts, colors, and graphic formatting effects throughout the workbook with just a click.
Find themes on the Home tab, in the Themes group. Select from dozens of built-in themes available in the Themes gallery or find options to change just the theme fonts or theme colors.</t>
        </r>
        <r>
          <rPr>
            <sz val="9"/>
            <color indexed="81"/>
            <rFont val="Calisto MT"/>
            <family val="2"/>
          </rPr>
          <t xml:space="preserve">
</t>
        </r>
      </text>
    </comment>
    <comment ref="B6" authorId="0">
      <text>
        <r>
          <rPr>
            <b/>
            <sz val="10"/>
            <color indexed="81"/>
            <rFont val="Geneva"/>
          </rPr>
          <t>Enter your budget here, estimated and actual expenses are calculated based on the tables below</t>
        </r>
      </text>
    </comment>
    <comment ref="E16" authorId="0">
      <text>
        <r>
          <rPr>
            <b/>
            <sz val="10"/>
            <color indexed="81"/>
            <rFont val="Geneva"/>
          </rPr>
          <t>To add more data to these tables, simply press Tab at the end of the last row.</t>
        </r>
      </text>
    </comment>
  </commentList>
</comments>
</file>

<file path=xl/sharedStrings.xml><?xml version="1.0" encoding="utf-8"?>
<sst xmlns="http://schemas.openxmlformats.org/spreadsheetml/2006/main" count="54" uniqueCount="30">
  <si>
    <t>Description</t>
  </si>
  <si>
    <t>Actual Cost</t>
  </si>
  <si>
    <t>Difference</t>
  </si>
  <si>
    <t>Estimated Cost</t>
  </si>
  <si>
    <t>Total</t>
  </si>
  <si>
    <t>Apparel</t>
  </si>
  <si>
    <t>Decorations</t>
  </si>
  <si>
    <t>Gifts</t>
  </si>
  <si>
    <t>Flowers</t>
  </si>
  <si>
    <t>Reception</t>
  </si>
  <si>
    <t>Catering</t>
  </si>
  <si>
    <t>Other</t>
  </si>
  <si>
    <t>Engagement ring</t>
  </si>
  <si>
    <t>Bridal gown</t>
  </si>
  <si>
    <t>Wedding Date:</t>
  </si>
  <si>
    <t>Days Remaining:</t>
  </si>
  <si>
    <t>Total Budget</t>
  </si>
  <si>
    <t>Estimated Expenses</t>
  </si>
  <si>
    <t>Actual Expenses To-Date</t>
  </si>
  <si>
    <t>Available Budget</t>
  </si>
  <si>
    <t>Wedding Budget Summary</t>
  </si>
  <si>
    <t>Entertainment</t>
  </si>
  <si>
    <t>Facilities</t>
  </si>
  <si>
    <t>Printing</t>
  </si>
  <si>
    <t>Photography</t>
  </si>
  <si>
    <t>Rehersal Dinner</t>
  </si>
  <si>
    <t>Transportation</t>
  </si>
  <si>
    <t>Notes</t>
  </si>
  <si>
    <t>Add your own category</t>
  </si>
  <si>
    <t>Linens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</si>
</sst>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&quot;$&quot;#,##0"/>
  </numFmts>
  <fonts count="17" x14ac:knownFonts="1">
    <font>
      <sz val="12"/>
      <color theme="1"/>
      <name val="Calisto MT"/>
      <family val="2"/>
      <scheme val="minor"/>
    </font>
    <font>
      <sz val="12"/>
      <color theme="1"/>
      <name val="Calisto MT"/>
      <family val="2"/>
      <scheme val="minor"/>
    </font>
    <font>
      <b/>
      <sz val="11"/>
      <color theme="3"/>
      <name val="Calisto MT"/>
      <family val="2"/>
      <scheme val="minor"/>
    </font>
    <font>
      <sz val="12"/>
      <color theme="7" tint="-0.499984740745262"/>
      <name val="Calisto MT"/>
      <scheme val="minor"/>
    </font>
    <font>
      <sz val="14"/>
      <color theme="7" tint="-0.499984740745262"/>
      <name val="Calisto MT"/>
      <scheme val="minor"/>
    </font>
    <font>
      <b/>
      <sz val="14"/>
      <color theme="7" tint="-0.499984740745262"/>
      <name val="Calisto MT"/>
      <family val="2"/>
      <scheme val="minor"/>
    </font>
    <font>
      <u/>
      <sz val="12"/>
      <color theme="10"/>
      <name val="Calisto MT"/>
      <family val="2"/>
      <scheme val="minor"/>
    </font>
    <font>
      <u/>
      <sz val="12"/>
      <color theme="11"/>
      <name val="Calisto MT"/>
      <family val="2"/>
      <scheme val="minor"/>
    </font>
    <font>
      <b/>
      <sz val="14"/>
      <color theme="7" tint="0.79998168889431442"/>
      <name val="Calisto MT"/>
      <scheme val="minor"/>
    </font>
    <font>
      <b/>
      <sz val="10"/>
      <color indexed="81"/>
      <name val="Geneva"/>
    </font>
    <font>
      <b/>
      <sz val="16"/>
      <color theme="7" tint="-0.499984740745262"/>
      <name val="Calisto MT"/>
      <scheme val="minor"/>
    </font>
    <font>
      <sz val="16"/>
      <color theme="1"/>
      <name val="Calisto MT"/>
      <scheme val="minor"/>
    </font>
    <font>
      <sz val="8"/>
      <name val="Calisto MT"/>
      <family val="2"/>
      <scheme val="minor"/>
    </font>
    <font>
      <sz val="12"/>
      <color theme="1" tint="4.9989318521683403E-2"/>
      <name val="Calisto MT"/>
      <scheme val="minor"/>
    </font>
    <font>
      <b/>
      <i/>
      <sz val="18"/>
      <color theme="7" tint="-0.499984740745262"/>
      <name val="Calisto MT"/>
      <scheme val="minor"/>
    </font>
    <font>
      <i/>
      <sz val="14"/>
      <color theme="7" tint="-0.499984740745262"/>
      <name val="Calisto MT"/>
      <scheme val="minor"/>
    </font>
    <font>
      <sz val="9"/>
      <color indexed="81"/>
      <name val="Calisto MT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/>
      <top/>
      <bottom style="thick">
        <color theme="7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3" fillId="3" borderId="5" xfId="0" applyFont="1" applyFill="1" applyBorder="1"/>
    <xf numFmtId="0" fontId="3" fillId="3" borderId="6" xfId="0" applyFont="1" applyFill="1" applyBorder="1"/>
    <xf numFmtId="0" fontId="0" fillId="0" borderId="0" xfId="0" applyBorder="1"/>
    <xf numFmtId="0" fontId="0" fillId="0" borderId="2" xfId="0" applyFont="1" applyFill="1" applyBorder="1"/>
    <xf numFmtId="164" fontId="0" fillId="0" borderId="1" xfId="1" applyNumberFormat="1" applyFont="1" applyFill="1" applyBorder="1"/>
    <xf numFmtId="164" fontId="0" fillId="0" borderId="1" xfId="0" applyNumberFormat="1" applyFont="1" applyFill="1" applyBorder="1"/>
    <xf numFmtId="164" fontId="0" fillId="0" borderId="0" xfId="0" applyNumberFormat="1" applyBorder="1"/>
    <xf numFmtId="0" fontId="0" fillId="0" borderId="0" xfId="0" applyAlignment="1">
      <alignment wrapText="1"/>
    </xf>
    <xf numFmtId="0" fontId="0" fillId="0" borderId="13" xfId="0" applyBorder="1"/>
    <xf numFmtId="0" fontId="11" fillId="0" borderId="0" xfId="0" applyFont="1"/>
    <xf numFmtId="0" fontId="10" fillId="0" borderId="0" xfId="2" applyFont="1" applyAlignment="1">
      <alignment horizontal="right" wrapText="1"/>
    </xf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3" fillId="0" borderId="0" xfId="0" applyFont="1"/>
    <xf numFmtId="0" fontId="14" fillId="0" borderId="13" xfId="0" applyFont="1" applyBorder="1"/>
    <xf numFmtId="164" fontId="0" fillId="0" borderId="0" xfId="1" applyNumberFormat="1" applyFont="1" applyBorder="1"/>
    <xf numFmtId="164" fontId="13" fillId="0" borderId="3" xfId="0" applyNumberFormat="1" applyFont="1" applyFill="1" applyBorder="1"/>
    <xf numFmtId="164" fontId="13" fillId="0" borderId="3" xfId="1" applyNumberFormat="1" applyFont="1" applyFill="1" applyBorder="1"/>
    <xf numFmtId="164" fontId="13" fillId="0" borderId="4" xfId="0" applyNumberFormat="1" applyFont="1" applyFill="1" applyBorder="1"/>
    <xf numFmtId="0" fontId="4" fillId="4" borderId="7" xfId="3" applyFont="1" applyFill="1" applyBorder="1" applyAlignment="1">
      <alignment horizontal="left" indent="1"/>
    </xf>
    <xf numFmtId="0" fontId="4" fillId="4" borderId="9" xfId="3" applyFont="1" applyFill="1" applyBorder="1" applyAlignment="1">
      <alignment horizontal="left" indent="1" shrinkToFit="1"/>
    </xf>
    <xf numFmtId="0" fontId="5" fillId="4" borderId="11" xfId="2" applyFont="1" applyFill="1" applyBorder="1" applyAlignment="1">
      <alignment horizontal="left" indent="1"/>
    </xf>
    <xf numFmtId="166" fontId="4" fillId="4" borderId="8" xfId="3" applyNumberFormat="1" applyFont="1" applyFill="1" applyBorder="1" applyAlignment="1">
      <alignment horizontal="right" wrapText="1"/>
    </xf>
    <xf numFmtId="166" fontId="15" fillId="4" borderId="10" xfId="3" applyNumberFormat="1" applyFont="1" applyFill="1" applyBorder="1" applyAlignment="1">
      <alignment horizontal="right" wrapText="1"/>
    </xf>
    <xf numFmtId="166" fontId="5" fillId="4" borderId="12" xfId="2" applyNumberFormat="1" applyFont="1" applyFill="1" applyBorder="1" applyAlignment="1">
      <alignment horizontal="right" wrapText="1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/>
    <xf numFmtId="0" fontId="3" fillId="5" borderId="14" xfId="0" applyFont="1" applyFill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165" fontId="10" fillId="0" borderId="0" xfId="2" applyNumberFormat="1" applyFont="1" applyAlignment="1">
      <alignment horizontal="right" wrapText="1"/>
    </xf>
    <xf numFmtId="3" fontId="10" fillId="0" borderId="0" xfId="2" applyNumberFormat="1" applyFont="1" applyAlignment="1">
      <alignment horizontal="right" wrapText="1"/>
    </xf>
  </cellXfs>
  <cellStyles count="30">
    <cellStyle name="20% - Accent3" xfId="3" builtinId="38"/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eading 4" xfId="2" builtinId="19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Estimated Costs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('Wedding Budget Planner'!$A$12,'Wedding Budget Planner'!$A$19,'Wedding Budget Planner'!$A$26,'Wedding Budget Planner'!$A$37,'Wedding Budget Planner'!$A$48)</c:f>
              <c:strCache>
                <c:ptCount val="5"/>
                <c:pt idx="0">
                  <c:v>Apparel</c:v>
                </c:pt>
                <c:pt idx="1">
                  <c:v>Decorations</c:v>
                </c:pt>
                <c:pt idx="2">
                  <c:v>Reception</c:v>
                </c:pt>
                <c:pt idx="3">
                  <c:v>Other</c:v>
                </c:pt>
                <c:pt idx="4">
                  <c:v>Add your own category</c:v>
                </c:pt>
              </c:strCache>
            </c:strRef>
          </c:cat>
          <c:val>
            <c:numRef>
              <c:f>('Wedding Budget Planner'!$B$17,'Wedding Budget Planner'!$B$24,'Wedding Budget Planner'!$B$35,'Wedding Budget Planner'!$B$46,'Wedding Budget Planner'!$B$57)</c:f>
              <c:numCache>
                <c:formatCode>"$"#,##0.00</c:formatCode>
                <c:ptCount val="5"/>
                <c:pt idx="0">
                  <c:v>16000.0</c:v>
                </c:pt>
                <c:pt idx="1">
                  <c:v>2700.0</c:v>
                </c:pt>
                <c:pt idx="2">
                  <c:v>9940.0</c:v>
                </c:pt>
                <c:pt idx="3">
                  <c:v>5200.0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Costs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('Wedding Budget Planner'!$A$12,'Wedding Budget Planner'!$A$19,'Wedding Budget Planner'!$A$26,'Wedding Budget Planner'!$A$37,'Wedding Budget Planner'!$A$48)</c:f>
              <c:strCache>
                <c:ptCount val="5"/>
                <c:pt idx="0">
                  <c:v>Apparel</c:v>
                </c:pt>
                <c:pt idx="1">
                  <c:v>Decorations</c:v>
                </c:pt>
                <c:pt idx="2">
                  <c:v>Reception</c:v>
                </c:pt>
                <c:pt idx="3">
                  <c:v>Other</c:v>
                </c:pt>
                <c:pt idx="4">
                  <c:v>Add your own category</c:v>
                </c:pt>
              </c:strCache>
            </c:strRef>
          </c:cat>
          <c:val>
            <c:numRef>
              <c:f>('Wedding Budget Planner'!$C$17,'Wedding Budget Planner'!$C$24,'Wedding Budget Planner'!$C$35,'Wedding Budget Planner'!$C$46,'Wedding Budget Planner'!$C$57)</c:f>
              <c:numCache>
                <c:formatCode>"$"#,##0.00</c:formatCode>
                <c:ptCount val="5"/>
                <c:pt idx="0">
                  <c:v>15500.0</c:v>
                </c:pt>
                <c:pt idx="1">
                  <c:v>3250.0</c:v>
                </c:pt>
                <c:pt idx="2">
                  <c:v>1200.0</c:v>
                </c:pt>
                <c:pt idx="3">
                  <c:v>2500.0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4" name="Apparel" displayName="Apparel" ref="A13:E17" totalsRowCount="1" headerRowDxfId="64" dataDxfId="62" totalsRowDxfId="61" headerRowBorderDxfId="63">
  <autoFilter ref="A13:E16"/>
  <tableColumns count="5">
    <tableColumn id="1" name="Description" totalsRowLabel="Total" totalsRowDxfId="4"/>
    <tableColumn id="3" name="Estimated Cost" totalsRowFunction="sum" dataDxfId="60" totalsRowDxfId="3" dataCellStyle="Currency"/>
    <tableColumn id="4" name="Actual Cost" totalsRowFunction="sum" dataDxfId="59" totalsRowDxfId="2" dataCellStyle="Currency"/>
    <tableColumn id="5" name="Difference" totalsRowFunction="sum" dataDxfId="58" totalsRowDxfId="1">
      <calculatedColumnFormula>Apparel[[#This Row],[Estimated Cost]]-Apparel[[#This Row],[Actual Cost]]</calculatedColumnFormula>
    </tableColumn>
    <tableColumn id="2" name="Notes" dataDxfId="57" totalsRowDxfId="0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10" name="Decorations" displayName="Decorations" ref="A20:E24" totalsRowCount="1" headerRowDxfId="56" dataDxfId="54" totalsRowDxfId="53" headerRowBorderDxfId="55">
  <autoFilter ref="A20:E23"/>
  <tableColumns count="5">
    <tableColumn id="1" name="Description" totalsRowLabel="Total" totalsRowDxfId="52"/>
    <tableColumn id="3" name="Estimated Cost" totalsRowFunction="sum" dataDxfId="51" totalsRowDxfId="50" dataCellStyle="Currency"/>
    <tableColumn id="4" name="Actual Cost" totalsRowFunction="sum" dataDxfId="49" totalsRowDxfId="48" dataCellStyle="Currency"/>
    <tableColumn id="5" name="Difference" totalsRowFunction="sum" dataDxfId="47" totalsRowDxfId="46">
      <calculatedColumnFormula>Decorations[[#This Row],[Estimated Cost]]-Decorations[[#This Row],[Actual Cost]]</calculatedColumnFormula>
    </tableColumn>
    <tableColumn id="2" name="Notes" dataDxfId="45" totalsRowDxfId="44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11" name="Reception" displayName="Reception" ref="A27:E35" totalsRowCount="1" headerRowDxfId="43" dataDxfId="41" totalsRowDxfId="40" headerRowBorderDxfId="42">
  <autoFilter ref="A27:E34"/>
  <tableColumns count="5">
    <tableColumn id="1" name="Description" totalsRowLabel="Total" totalsRowDxfId="39"/>
    <tableColumn id="3" name="Estimated Cost" totalsRowFunction="sum" dataDxfId="38" totalsRowDxfId="37" dataCellStyle="Currency"/>
    <tableColumn id="4" name="Actual Cost" totalsRowFunction="sum" dataDxfId="36" totalsRowDxfId="35" dataCellStyle="Currency"/>
    <tableColumn id="5" name="Difference" totalsRowFunction="sum" dataDxfId="34" totalsRowDxfId="33">
      <calculatedColumnFormula>Reception[[#This Row],[Estimated Cost]]-Reception[[#This Row],[Actual Cost]]</calculatedColumnFormula>
    </tableColumn>
    <tableColumn id="2" name="Notes" dataDxfId="32" totalsRowDxfId="31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12" name="Other" displayName="Other" ref="A38:E46" totalsRowCount="1" headerRowDxfId="30" dataDxfId="28" totalsRowDxfId="27" headerRowBorderDxfId="29">
  <autoFilter ref="A38:E45"/>
  <tableColumns count="5">
    <tableColumn id="1" name="Description" totalsRowLabel="Total" totalsRowDxfId="26"/>
    <tableColumn id="3" name="Estimated Cost" totalsRowFunction="sum" dataDxfId="25" totalsRowDxfId="24" dataCellStyle="Currency"/>
    <tableColumn id="4" name="Actual Cost" totalsRowFunction="sum" dataDxfId="23" totalsRowDxfId="22" dataCellStyle="Currency"/>
    <tableColumn id="5" name="Difference" totalsRowFunction="sum" dataDxfId="21" totalsRowDxfId="20">
      <calculatedColumnFormula>Other[[#This Row],[Estimated Cost]]-Other[[#This Row],[Actual Cost]]</calculatedColumnFormula>
    </tableColumn>
    <tableColumn id="2" name="Notes" dataDxfId="19" totalsRowDxfId="1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1" name="Other2" displayName="Other2" ref="A49:E57" totalsRowCount="1" headerRowDxfId="17" dataDxfId="15" totalsRowDxfId="14" headerRowBorderDxfId="16">
  <autoFilter ref="A49:E56"/>
  <tableColumns count="5">
    <tableColumn id="1" name="Description" totalsRowLabel="Total" totalsRowDxfId="13"/>
    <tableColumn id="3" name="Estimated Cost" totalsRowFunction="sum" dataDxfId="12" totalsRowDxfId="11" dataCellStyle="Currency"/>
    <tableColumn id="4" name="Actual Cost" totalsRowFunction="sum" dataDxfId="10" totalsRowDxfId="9" dataCellStyle="Currency"/>
    <tableColumn id="5" name="Difference" totalsRowFunction="sum" dataDxfId="8" totalsRowDxfId="7">
      <calculatedColumnFormula>Other2[[#This Row],[Estimated Cost]]-Other2[[#This Row],[Actual Cost]]</calculatedColumnFormula>
    </tableColumn>
    <tableColumn id="2" name="Notes" dataDxfId="6" totalsRowDxfId="5"/>
  </tableColumns>
  <tableStyleInfo name="TableStyleMedium1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Capital">
      <a:majorFont>
        <a:latin typeface="Calisto MT"/>
        <a:ea typeface=""/>
        <a:cs typeface=""/>
        <a:font script="Jpan" typeface="ＭＳ 明朝"/>
      </a:majorFont>
      <a:minorFont>
        <a:latin typeface="Calisto MT"/>
        <a:ea typeface=""/>
        <a:cs typeface=""/>
        <a:font script="Jpan" typeface="ＭＳ 明朝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7"/>
  <sheetViews>
    <sheetView showGridLines="0" tabSelected="1" view="pageLayout" workbookViewId="0">
      <selection activeCell="A14" sqref="A14"/>
    </sheetView>
  </sheetViews>
  <sheetFormatPr baseColWidth="10" defaultRowHeight="15" x14ac:dyDescent="0"/>
  <cols>
    <col min="1" max="1" width="27.83203125" customWidth="1"/>
    <col min="2" max="2" width="17.83203125" customWidth="1"/>
    <col min="3" max="3" width="16.1640625" customWidth="1"/>
    <col min="4" max="4" width="14.83203125" customWidth="1"/>
    <col min="5" max="5" width="27.6640625" style="27" customWidth="1"/>
  </cols>
  <sheetData>
    <row r="1" spans="1:5" ht="28" customHeight="1" thickBot="1">
      <c r="A1" s="15" t="s">
        <v>20</v>
      </c>
      <c r="B1" s="9"/>
      <c r="C1" s="9"/>
      <c r="D1" s="9"/>
    </row>
    <row r="2" spans="1:5" ht="12" customHeight="1" thickTop="1"/>
    <row r="3" spans="1:5" s="10" customFormat="1" ht="22">
      <c r="A3" s="11" t="s">
        <v>14</v>
      </c>
      <c r="B3" s="35">
        <v>42538</v>
      </c>
      <c r="C3" s="35"/>
      <c r="E3" s="28"/>
    </row>
    <row r="4" spans="1:5" s="10" customFormat="1" ht="22">
      <c r="A4" s="11" t="s">
        <v>15</v>
      </c>
      <c r="B4" s="36">
        <f ca="1">B3-TODAY()</f>
        <v>139</v>
      </c>
      <c r="C4" s="36"/>
      <c r="E4" s="28"/>
    </row>
    <row r="5" spans="1:5" ht="20" customHeight="1">
      <c r="A5" s="8"/>
      <c r="B5" s="8"/>
    </row>
    <row r="6" spans="1:5" ht="17">
      <c r="A6" s="20" t="s">
        <v>16</v>
      </c>
      <c r="B6" s="23">
        <v>30000</v>
      </c>
    </row>
    <row r="7" spans="1:5" ht="17">
      <c r="A7" s="21" t="s">
        <v>17</v>
      </c>
      <c r="B7" s="24">
        <f>SUM(Apparel[[#Totals],[Estimated Cost]],Decorations[[#Totals],[Estimated Cost]],Reception[[#Totals],[Estimated Cost]],Other[[#Totals],[Estimated Cost]],Other2[[#Totals],[Estimated Cost]])</f>
        <v>33840</v>
      </c>
    </row>
    <row r="8" spans="1:5" ht="17">
      <c r="A8" s="21" t="s">
        <v>18</v>
      </c>
      <c r="B8" s="24">
        <f>SUM(Apparel[[#Totals],[Actual Cost]],Decorations[[#Totals],[Actual Cost]],Reception[[#Totals],[Actual Cost]],Other[[#Totals],[Actual Cost]],Other2[[#Totals],[Actual Cost]])</f>
        <v>22450</v>
      </c>
    </row>
    <row r="9" spans="1:5" ht="18">
      <c r="A9" s="22" t="s">
        <v>19</v>
      </c>
      <c r="B9" s="25">
        <f>B6-B8</f>
        <v>7550</v>
      </c>
    </row>
    <row r="12" spans="1:5" s="31" customFormat="1" ht="22" customHeight="1">
      <c r="A12" s="33" t="s">
        <v>5</v>
      </c>
      <c r="B12" s="34"/>
      <c r="E12" s="32"/>
    </row>
    <row r="13" spans="1:5">
      <c r="A13" s="1" t="s">
        <v>0</v>
      </c>
      <c r="B13" s="2" t="s">
        <v>3</v>
      </c>
      <c r="C13" s="2" t="s">
        <v>1</v>
      </c>
      <c r="D13" s="2" t="s">
        <v>2</v>
      </c>
      <c r="E13" s="30" t="s">
        <v>27</v>
      </c>
    </row>
    <row r="14" spans="1:5">
      <c r="A14" s="4" t="s">
        <v>12</v>
      </c>
      <c r="B14" s="5">
        <v>8000</v>
      </c>
      <c r="C14" s="5">
        <v>6500</v>
      </c>
      <c r="D14" s="6">
        <f>Apparel[[#This Row],[Estimated Cost]]-Apparel[[#This Row],[Actual Cost]]</f>
        <v>1500</v>
      </c>
      <c r="E14" s="26"/>
    </row>
    <row r="15" spans="1:5">
      <c r="A15" s="3" t="s">
        <v>13</v>
      </c>
      <c r="B15" s="16">
        <v>8000</v>
      </c>
      <c r="C15" s="16">
        <v>9000</v>
      </c>
      <c r="D15" s="7">
        <f>Apparel[[#This Row],[Estimated Cost]]-Apparel[[#This Row],[Actual Cost]]</f>
        <v>-1000</v>
      </c>
      <c r="E15" s="26"/>
    </row>
    <row r="16" spans="1:5">
      <c r="A16" s="3"/>
      <c r="B16" s="16"/>
      <c r="C16" s="16"/>
      <c r="D16" s="7">
        <f>Apparel[[#This Row],[Estimated Cost]]-Apparel[[#This Row],[Actual Cost]]</f>
        <v>0</v>
      </c>
      <c r="E16" s="26"/>
    </row>
    <row r="17" spans="1:5" s="14" customFormat="1">
      <c r="A17" s="12" t="s">
        <v>4</v>
      </c>
      <c r="B17" s="18">
        <f>SUBTOTAL(109,Apparel[Estimated Cost])</f>
        <v>16000</v>
      </c>
      <c r="C17" s="19">
        <f>SUBTOTAL(109,Apparel[Actual Cost])</f>
        <v>15500</v>
      </c>
      <c r="D17" s="13">
        <f>SUBTOTAL(109,Apparel[Difference])</f>
        <v>500</v>
      </c>
      <c r="E17" s="29"/>
    </row>
    <row r="19" spans="1:5" s="31" customFormat="1" ht="22" customHeight="1">
      <c r="A19" s="33" t="s">
        <v>6</v>
      </c>
      <c r="B19" s="34"/>
      <c r="E19" s="32"/>
    </row>
    <row r="20" spans="1:5">
      <c r="A20" s="1" t="s">
        <v>0</v>
      </c>
      <c r="B20" s="2" t="s">
        <v>3</v>
      </c>
      <c r="C20" s="2" t="s">
        <v>1</v>
      </c>
      <c r="D20" s="2" t="s">
        <v>2</v>
      </c>
      <c r="E20" s="30" t="s">
        <v>27</v>
      </c>
    </row>
    <row r="21" spans="1:5">
      <c r="A21" s="4" t="s">
        <v>8</v>
      </c>
      <c r="B21" s="5">
        <v>2400</v>
      </c>
      <c r="C21" s="5">
        <v>3000</v>
      </c>
      <c r="D21" s="6">
        <f>Decorations[[#This Row],[Estimated Cost]]-Decorations[[#This Row],[Actual Cost]]</f>
        <v>-600</v>
      </c>
      <c r="E21" s="26"/>
    </row>
    <row r="22" spans="1:5">
      <c r="A22" s="3" t="s">
        <v>29</v>
      </c>
      <c r="B22" s="16">
        <v>300</v>
      </c>
      <c r="C22" s="16">
        <v>250</v>
      </c>
      <c r="D22" s="7">
        <f>Decorations[[#This Row],[Estimated Cost]]-Decorations[[#This Row],[Actual Cost]]</f>
        <v>50</v>
      </c>
      <c r="E22" s="26"/>
    </row>
    <row r="23" spans="1:5">
      <c r="A23" s="3"/>
      <c r="B23" s="16"/>
      <c r="C23" s="16"/>
      <c r="D23" s="7">
        <f>Decorations[[#This Row],[Estimated Cost]]-Decorations[[#This Row],[Actual Cost]]</f>
        <v>0</v>
      </c>
      <c r="E23" s="26"/>
    </row>
    <row r="24" spans="1:5" s="14" customFormat="1">
      <c r="A24" s="12" t="s">
        <v>4</v>
      </c>
      <c r="B24" s="17">
        <f>SUBTOTAL(109,Decorations[Estimated Cost])</f>
        <v>2700</v>
      </c>
      <c r="C24" s="19">
        <f>SUBTOTAL(109,Decorations[Actual Cost])</f>
        <v>3250</v>
      </c>
      <c r="D24" s="13">
        <f>SUBTOTAL(109,Decorations[Difference])</f>
        <v>-550</v>
      </c>
      <c r="E24" s="29"/>
    </row>
    <row r="26" spans="1:5" s="31" customFormat="1" ht="22" customHeight="1">
      <c r="A26" s="33" t="s">
        <v>9</v>
      </c>
      <c r="B26" s="34"/>
      <c r="E26" s="32"/>
    </row>
    <row r="27" spans="1:5">
      <c r="A27" s="1" t="s">
        <v>0</v>
      </c>
      <c r="B27" s="2" t="s">
        <v>3</v>
      </c>
      <c r="C27" s="2" t="s">
        <v>1</v>
      </c>
      <c r="D27" s="2" t="s">
        <v>2</v>
      </c>
      <c r="E27" s="30" t="s">
        <v>27</v>
      </c>
    </row>
    <row r="28" spans="1:5">
      <c r="A28" s="4" t="s">
        <v>10</v>
      </c>
      <c r="B28" s="5">
        <v>4000</v>
      </c>
      <c r="C28" s="5"/>
      <c r="D28" s="6">
        <f>Reception[[#This Row],[Estimated Cost]]-Reception[[#This Row],[Actual Cost]]</f>
        <v>4000</v>
      </c>
      <c r="E28" s="26"/>
    </row>
    <row r="29" spans="1:5">
      <c r="A29" s="3" t="s">
        <v>21</v>
      </c>
      <c r="B29" s="16">
        <v>3540</v>
      </c>
      <c r="C29" s="16"/>
      <c r="D29" s="7">
        <f>Reception[[#This Row],[Estimated Cost]]-Reception[[#This Row],[Actual Cost]]</f>
        <v>3540</v>
      </c>
      <c r="E29" s="26"/>
    </row>
    <row r="30" spans="1:5">
      <c r="A30" s="3" t="s">
        <v>22</v>
      </c>
      <c r="B30" s="16">
        <v>2000</v>
      </c>
      <c r="C30" s="16">
        <v>1000</v>
      </c>
      <c r="D30" s="7">
        <f>Reception[[#This Row],[Estimated Cost]]-Reception[[#This Row],[Actual Cost]]</f>
        <v>1000</v>
      </c>
      <c r="E30" s="26"/>
    </row>
    <row r="31" spans="1:5">
      <c r="A31" s="3" t="s">
        <v>26</v>
      </c>
      <c r="B31" s="16">
        <v>400</v>
      </c>
      <c r="C31" s="16">
        <v>200</v>
      </c>
      <c r="D31" s="7">
        <f>Reception[[#This Row],[Estimated Cost]]-Reception[[#This Row],[Actual Cost]]</f>
        <v>200</v>
      </c>
      <c r="E31" s="26"/>
    </row>
    <row r="32" spans="1:5">
      <c r="A32" s="3"/>
      <c r="B32" s="16"/>
      <c r="C32" s="16"/>
      <c r="D32" s="7">
        <f>Reception[[#This Row],[Estimated Cost]]-Reception[[#This Row],[Actual Cost]]</f>
        <v>0</v>
      </c>
      <c r="E32" s="26"/>
    </row>
    <row r="33" spans="1:5">
      <c r="A33" s="3"/>
      <c r="B33" s="16"/>
      <c r="C33" s="16"/>
      <c r="D33" s="7">
        <f>Reception[[#This Row],[Estimated Cost]]-Reception[[#This Row],[Actual Cost]]</f>
        <v>0</v>
      </c>
      <c r="E33" s="26"/>
    </row>
    <row r="34" spans="1:5">
      <c r="A34" s="3"/>
      <c r="B34" s="16"/>
      <c r="C34" s="16"/>
      <c r="D34" s="7">
        <f>Reception[[#This Row],[Estimated Cost]]-Reception[[#This Row],[Actual Cost]]</f>
        <v>0</v>
      </c>
      <c r="E34" s="26"/>
    </row>
    <row r="35" spans="1:5" s="14" customFormat="1">
      <c r="A35" s="12" t="s">
        <v>4</v>
      </c>
      <c r="B35" s="17">
        <f>SUBTOTAL(109,Reception[Estimated Cost])</f>
        <v>9940</v>
      </c>
      <c r="C35" s="19">
        <f>SUBTOTAL(109,Reception[Actual Cost])</f>
        <v>1200</v>
      </c>
      <c r="D35" s="13">
        <f>SUBTOTAL(109,Reception[Difference])</f>
        <v>8740</v>
      </c>
      <c r="E35" s="29"/>
    </row>
    <row r="37" spans="1:5" s="31" customFormat="1" ht="22" customHeight="1">
      <c r="A37" s="33" t="s">
        <v>11</v>
      </c>
      <c r="B37" s="34"/>
      <c r="E37" s="32"/>
    </row>
    <row r="38" spans="1:5">
      <c r="A38" s="1" t="s">
        <v>0</v>
      </c>
      <c r="B38" s="2" t="s">
        <v>3</v>
      </c>
      <c r="C38" s="2" t="s">
        <v>1</v>
      </c>
      <c r="D38" s="2" t="s">
        <v>2</v>
      </c>
      <c r="E38" s="30" t="s">
        <v>27</v>
      </c>
    </row>
    <row r="39" spans="1:5">
      <c r="A39" s="4" t="s">
        <v>23</v>
      </c>
      <c r="B39" s="5">
        <v>400</v>
      </c>
      <c r="C39" s="5">
        <v>600</v>
      </c>
      <c r="D39" s="6">
        <f>Other[[#This Row],[Estimated Cost]]-Other[[#This Row],[Actual Cost]]</f>
        <v>-200</v>
      </c>
      <c r="E39" s="26"/>
    </row>
    <row r="40" spans="1:5">
      <c r="A40" s="3" t="s">
        <v>24</v>
      </c>
      <c r="B40" s="16">
        <v>3000</v>
      </c>
      <c r="C40" s="16"/>
      <c r="D40" s="7">
        <f>Other[[#This Row],[Estimated Cost]]-Other[[#This Row],[Actual Cost]]</f>
        <v>3000</v>
      </c>
      <c r="E40" s="26"/>
    </row>
    <row r="41" spans="1:5">
      <c r="A41" s="3" t="s">
        <v>7</v>
      </c>
      <c r="B41" s="16">
        <v>800</v>
      </c>
      <c r="C41" s="16">
        <v>650</v>
      </c>
      <c r="D41" s="7">
        <f>Other[[#This Row],[Estimated Cost]]-Other[[#This Row],[Actual Cost]]</f>
        <v>150</v>
      </c>
      <c r="E41" s="26"/>
    </row>
    <row r="42" spans="1:5">
      <c r="A42" s="3" t="s">
        <v>25</v>
      </c>
      <c r="B42" s="16">
        <v>1000</v>
      </c>
      <c r="C42" s="16">
        <v>1250</v>
      </c>
      <c r="D42" s="7">
        <f>Other[[#This Row],[Estimated Cost]]-Other[[#This Row],[Actual Cost]]</f>
        <v>-250</v>
      </c>
      <c r="E42" s="26"/>
    </row>
    <row r="43" spans="1:5">
      <c r="A43" s="3"/>
      <c r="B43" s="16"/>
      <c r="C43" s="16"/>
      <c r="D43" s="7">
        <f>Other[[#This Row],[Estimated Cost]]-Other[[#This Row],[Actual Cost]]</f>
        <v>0</v>
      </c>
      <c r="E43" s="26"/>
    </row>
    <row r="44" spans="1:5">
      <c r="A44" s="3"/>
      <c r="B44" s="16"/>
      <c r="C44" s="16"/>
      <c r="D44" s="7">
        <f>Other[[#This Row],[Estimated Cost]]-Other[[#This Row],[Actual Cost]]</f>
        <v>0</v>
      </c>
      <c r="E44" s="26"/>
    </row>
    <row r="45" spans="1:5">
      <c r="A45" s="3"/>
      <c r="B45" s="16"/>
      <c r="C45" s="16"/>
      <c r="D45" s="7">
        <f>Other[[#This Row],[Estimated Cost]]-Other[[#This Row],[Actual Cost]]</f>
        <v>0</v>
      </c>
      <c r="E45" s="26"/>
    </row>
    <row r="46" spans="1:5">
      <c r="A46" s="12" t="s">
        <v>4</v>
      </c>
      <c r="B46" s="17">
        <f>SUBTOTAL(109,Other[Estimated Cost])</f>
        <v>5200</v>
      </c>
      <c r="C46" s="19">
        <f>SUBTOTAL(109,Other[Actual Cost])</f>
        <v>2500</v>
      </c>
      <c r="D46" s="13">
        <f>SUBTOTAL(109,Other[Difference])</f>
        <v>2700</v>
      </c>
      <c r="E46" s="29"/>
    </row>
    <row r="48" spans="1:5" s="31" customFormat="1" ht="22" customHeight="1">
      <c r="A48" s="33" t="s">
        <v>28</v>
      </c>
      <c r="B48" s="34"/>
      <c r="E48" s="32"/>
    </row>
    <row r="49" spans="1:5">
      <c r="A49" s="1" t="s">
        <v>0</v>
      </c>
      <c r="B49" s="2" t="s">
        <v>3</v>
      </c>
      <c r="C49" s="2" t="s">
        <v>1</v>
      </c>
      <c r="D49" s="2" t="s">
        <v>2</v>
      </c>
      <c r="E49" s="30" t="s">
        <v>27</v>
      </c>
    </row>
    <row r="50" spans="1:5">
      <c r="A50" s="4"/>
      <c r="B50" s="5"/>
      <c r="C50" s="5"/>
      <c r="D50" s="6">
        <f>Other2[[#This Row],[Estimated Cost]]-Other2[[#This Row],[Actual Cost]]</f>
        <v>0</v>
      </c>
      <c r="E50" s="26"/>
    </row>
    <row r="51" spans="1:5">
      <c r="A51" s="3"/>
      <c r="B51" s="16"/>
      <c r="C51" s="16"/>
      <c r="D51" s="7">
        <f>Other2[[#This Row],[Estimated Cost]]-Other2[[#This Row],[Actual Cost]]</f>
        <v>0</v>
      </c>
      <c r="E51" s="26"/>
    </row>
    <row r="52" spans="1:5">
      <c r="A52" s="3"/>
      <c r="B52" s="16"/>
      <c r="C52" s="16"/>
      <c r="D52" s="7">
        <f>Other2[[#This Row],[Estimated Cost]]-Other2[[#This Row],[Actual Cost]]</f>
        <v>0</v>
      </c>
      <c r="E52" s="26"/>
    </row>
    <row r="53" spans="1:5">
      <c r="A53" s="3"/>
      <c r="B53" s="16"/>
      <c r="C53" s="16"/>
      <c r="D53" s="7">
        <f>Other2[[#This Row],[Estimated Cost]]-Other2[[#This Row],[Actual Cost]]</f>
        <v>0</v>
      </c>
      <c r="E53" s="26"/>
    </row>
    <row r="54" spans="1:5">
      <c r="A54" s="3"/>
      <c r="B54" s="16"/>
      <c r="C54" s="16"/>
      <c r="D54" s="7">
        <f>Other2[[#This Row],[Estimated Cost]]-Other2[[#This Row],[Actual Cost]]</f>
        <v>0</v>
      </c>
      <c r="E54" s="26"/>
    </row>
    <row r="55" spans="1:5">
      <c r="A55" s="3"/>
      <c r="B55" s="16"/>
      <c r="C55" s="16"/>
      <c r="D55" s="7">
        <f>Other2[[#This Row],[Estimated Cost]]-Other2[[#This Row],[Actual Cost]]</f>
        <v>0</v>
      </c>
      <c r="E55" s="26"/>
    </row>
    <row r="56" spans="1:5">
      <c r="A56" s="3"/>
      <c r="B56" s="16"/>
      <c r="C56" s="16"/>
      <c r="D56" s="7">
        <f>Other2[[#This Row],[Estimated Cost]]-Other2[[#This Row],[Actual Cost]]</f>
        <v>0</v>
      </c>
      <c r="E56" s="26"/>
    </row>
    <row r="57" spans="1:5">
      <c r="A57" s="12" t="s">
        <v>4</v>
      </c>
      <c r="B57" s="17">
        <f>SUBTOTAL(109,Other2[Estimated Cost])</f>
        <v>0</v>
      </c>
      <c r="C57" s="19">
        <f>SUBTOTAL(109,Other2[Actual Cost])</f>
        <v>0</v>
      </c>
      <c r="D57" s="13">
        <f>SUBTOTAL(109,Other2[Difference])</f>
        <v>0</v>
      </c>
      <c r="E57" s="29"/>
    </row>
  </sheetData>
  <mergeCells count="7">
    <mergeCell ref="A48:B48"/>
    <mergeCell ref="A19:B19"/>
    <mergeCell ref="A26:B26"/>
    <mergeCell ref="B3:C3"/>
    <mergeCell ref="B4:C4"/>
    <mergeCell ref="A37:B37"/>
    <mergeCell ref="A12:B12"/>
  </mergeCells>
  <phoneticPr fontId="12" type="noConversion"/>
  <pageMargins left="0.7" right="0.7" top="0.75" bottom="0.75" header="0.3" footer="0.3"/>
  <pageSetup scale="73" orientation="portrait" horizontalDpi="4294967292" verticalDpi="4294967292"/>
  <headerFooter>
    <oddHeader>&amp;C&amp;"Arial,Bold"&amp;20&amp;K0E74EBWomensSuite.com</oddHeader>
  </headerFooter>
  <ignoredErrors>
    <ignoredError sqref="D14 D53 D16 D15 D17:D52 D54:D56" emptyCellReference="1"/>
  </ignoredErrors>
  <legacyDrawing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DE4F507-16F2-804F-AF03-12CD9A77D4A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D14:D16 D21:D23 D28:D34 D39:D45 D50:D56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Wedding Budget Planner</vt:lpstr>
      <vt:lpstr>Estimated Cost Chart</vt:lpstr>
      <vt:lpstr>Actual  Cost Chart</vt:lpstr>
    </vt:vector>
  </TitlesOfParts>
  <Manager/>
  <Company>Women's Suite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 Template</dc:title>
  <dc:subject>Wedding Budget Planner Template</dc:subject>
  <dc:creator>WomensSuite.com</dc:creator>
  <cp:keywords>Wedding Budget Planner Template</cp:keywords>
  <dc:description/>
  <cp:lastModifiedBy>morgan  rees</cp:lastModifiedBy>
  <cp:lastPrinted>2016-01-30T22:33:43Z</cp:lastPrinted>
  <dcterms:created xsi:type="dcterms:W3CDTF">2010-05-18T22:11:16Z</dcterms:created>
  <dcterms:modified xsi:type="dcterms:W3CDTF">2016-01-30T22:40:25Z</dcterms:modified>
  <cp:category/>
</cp:coreProperties>
</file>